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90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7" i="1" l="1"/>
  <c r="I17" i="1"/>
  <c r="H17" i="1"/>
  <c r="J16" i="1"/>
  <c r="I16" i="1"/>
  <c r="J15" i="1"/>
  <c r="I15" i="1"/>
  <c r="H15" i="1"/>
  <c r="J14" i="1"/>
  <c r="I14" i="1"/>
  <c r="H14" i="1"/>
  <c r="J13" i="1"/>
  <c r="I13" i="1"/>
  <c r="H13" i="1"/>
  <c r="J12" i="1"/>
  <c r="I12" i="1"/>
  <c r="H12" i="1"/>
  <c r="J18" i="1" l="1"/>
  <c r="I18" i="1"/>
  <c r="H18" i="1"/>
  <c r="G18" i="1"/>
  <c r="G17" i="1" l="1"/>
  <c r="G16" i="1"/>
  <c r="G15" i="1"/>
  <c r="G14" i="1"/>
  <c r="G13" i="1"/>
  <c r="G12" i="1"/>
  <c r="H16" i="1" l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<sst xmlns="http://schemas.openxmlformats.org/spreadsheetml/2006/main" count="36" uniqueCount="35">
  <si>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</si>
  <si>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</si>
  <si>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</si>
  <si>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</si>
  <si>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</si>
  <si>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</si>
  <si>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</si>
  <si>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</si>
  <si>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</si>
  <si>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</si>
  <si>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</si>
  <si>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</si>
  <si>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</si>
  <si>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</si>
  <si>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</si>
  <si>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</si>
  <si>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</si>
  <si>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</si>
  <si>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</si>
  <si>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</si>
  <si>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</si>
  <si>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</si>
  <si>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</si>
  <si>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</si>
  <si>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</si>
  <si>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</si>
  <si>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</si>
  <si>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МОУ ООШ с. Арбузовка</t>
  </si>
  <si>
    <t>Рис отварной рассыпчатый</t>
  </si>
  <si>
    <t>напиток</t>
  </si>
  <si>
    <t>Борщ с фасолью на мясном бульоне</t>
  </si>
  <si>
    <t>Компот из свежих яблок</t>
  </si>
  <si>
    <t>Винегрет</t>
  </si>
  <si>
    <t>Хлеб ржано - пшеничный</t>
  </si>
  <si>
    <t>Бефстроганов из отварной говядины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</si>
</sst>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14" xfId="0" applyBorder="1"/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27</v>
      </c>
      <c r="C1" s="35"/>
      <c r="D1" s="36"/>
      <c r="E1" t="s">
        <v>21</v>
      </c>
      <c r="F1" s="20"/>
      <c r="I1" t="s">
        <v>1</v>
      </c>
      <c r="J1" s="19">
        <v>45799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6"/>
      <c r="E4" s="15"/>
      <c r="F4" s="21"/>
      <c r="G4" s="15"/>
      <c r="H4" s="18"/>
      <c r="I4" s="18"/>
      <c r="J4" s="18"/>
    </row>
    <row r="5" spans="1:10" x14ac:dyDescent="0.25">
      <c r="A5" s="7"/>
      <c r="B5" s="1" t="s">
        <v>12</v>
      </c>
      <c r="C5" s="2"/>
      <c r="D5" s="27"/>
      <c r="E5" s="16"/>
      <c r="F5" s="22"/>
      <c r="G5" s="16"/>
      <c r="H5" s="18"/>
      <c r="I5" s="18"/>
      <c r="J5" s="18"/>
    </row>
    <row r="6" spans="1:10" x14ac:dyDescent="0.25">
      <c r="A6" s="7"/>
      <c r="B6" s="1" t="s">
        <v>22</v>
      </c>
      <c r="C6" s="2"/>
      <c r="D6" s="27"/>
      <c r="E6" s="16"/>
      <c r="F6" s="22"/>
      <c r="G6" s="16"/>
      <c r="H6" s="18"/>
      <c r="I6" s="18"/>
      <c r="J6" s="18"/>
    </row>
    <row r="7" spans="1:10" x14ac:dyDescent="0.25">
      <c r="A7" s="7"/>
      <c r="B7" s="2"/>
      <c r="C7" s="2"/>
      <c r="D7" s="27"/>
      <c r="E7" s="16"/>
      <c r="F7" s="22"/>
      <c r="G7" s="16"/>
      <c r="H7" s="18"/>
      <c r="I7" s="18"/>
      <c r="J7" s="18"/>
    </row>
    <row r="8" spans="1:10" ht="15.75" thickBot="1" x14ac:dyDescent="0.3">
      <c r="A8" s="8"/>
      <c r="B8" s="9"/>
      <c r="C8" s="9"/>
      <c r="D8" s="28"/>
      <c r="E8" s="17"/>
      <c r="F8" s="23"/>
      <c r="G8" s="17"/>
      <c r="H8" s="18"/>
      <c r="I8" s="18"/>
      <c r="J8" s="18"/>
    </row>
    <row r="9" spans="1:10" x14ac:dyDescent="0.25">
      <c r="A9" s="4" t="s">
        <v>13</v>
      </c>
      <c r="B9" s="11" t="s">
        <v>19</v>
      </c>
      <c r="C9" s="6"/>
      <c r="D9" s="26"/>
      <c r="E9" s="15"/>
      <c r="F9" s="21"/>
      <c r="G9" s="15"/>
      <c r="H9" s="18"/>
      <c r="I9" s="18"/>
      <c r="J9" s="18"/>
    </row>
    <row r="10" spans="1:10" x14ac:dyDescent="0.25">
      <c r="A10" s="7"/>
      <c r="B10" s="2" t="s">
        <v>29</v>
      </c>
      <c r="C10" s="2"/>
      <c r="D10" s="27"/>
      <c r="E10" s="16"/>
      <c r="F10" s="22"/>
      <c r="G10" s="16"/>
      <c r="H10" s="18"/>
      <c r="I10" s="18"/>
      <c r="J10" s="18"/>
    </row>
    <row r="11" spans="1:10" ht="15.75" thickBot="1" x14ac:dyDescent="0.3">
      <c r="A11" s="8"/>
      <c r="B11" s="9"/>
      <c r="C11" s="9"/>
      <c r="D11" s="28"/>
      <c r="E11" s="17"/>
      <c r="F11" s="23"/>
      <c r="G11" s="17"/>
      <c r="H11" s="18"/>
      <c r="I11" s="18"/>
      <c r="J11" s="18"/>
    </row>
    <row r="12" spans="1:10" x14ac:dyDescent="0.25">
      <c r="A12" s="7" t="s">
        <v>14</v>
      </c>
      <c r="B12" s="10" t="s">
        <v>15</v>
      </c>
      <c r="C12" s="3">
        <v>73</v>
      </c>
      <c r="D12" s="29" t="s">
        <v>32</v>
      </c>
      <c r="E12" s="18">
        <v>60</v>
      </c>
      <c r="F12" s="24">
        <v>4.26</v>
      </c>
      <c r="G12" s="18" t="str">
        <f>FIXED(60.9)</f>
        <v>60,90</v>
      </c>
      <c r="H12" s="18" t="str">
        <f>FIXED(1.2)</f>
        <v>1,20</v>
      </c>
      <c r="I12" s="18" t="str">
        <f>FIXED(3.5)</f>
        <v>3,50</v>
      </c>
      <c r="J12" s="18" t="str">
        <f>FIXED(6.7)</f>
        <v>6,70</v>
      </c>
    </row>
    <row r="13" spans="1:10" x14ac:dyDescent="0.25">
      <c r="A13" s="7"/>
      <c r="B13" s="1" t="s">
        <v>16</v>
      </c>
      <c r="C13" s="2">
        <v>83</v>
      </c>
      <c r="D13" s="27" t="s">
        <v>30</v>
      </c>
      <c r="E13" s="16">
        <v>200</v>
      </c>
      <c r="F13" s="22">
        <v>11.55</v>
      </c>
      <c r="G13" s="16" t="str">
        <f>FIXED(102.5)</f>
        <v>102,50</v>
      </c>
      <c r="H13" s="18" t="str">
        <f>FIXED(1.77)</f>
        <v>1,77</v>
      </c>
      <c r="I13" s="18" t="str">
        <f>FIXED(2.65)</f>
        <v>2,65</v>
      </c>
      <c r="J13" s="18" t="str">
        <f>FIXED(12.74)</f>
        <v>12,74</v>
      </c>
    </row>
    <row r="14" spans="1:10" x14ac:dyDescent="0.25">
      <c r="A14" s="7"/>
      <c r="B14" s="1" t="s">
        <v>17</v>
      </c>
      <c r="C14" s="2">
        <v>245</v>
      </c>
      <c r="D14" s="27" t="s">
        <v>34</v>
      </c>
      <c r="E14" s="16">
        <v>90</v>
      </c>
      <c r="F14" s="22">
        <v>40.54</v>
      </c>
      <c r="G14" s="16" t="str">
        <f>FIXED(170.98)</f>
        <v>170,98</v>
      </c>
      <c r="H14" s="18" t="str">
        <f>FIXED(11.55)</f>
        <v>11,55</v>
      </c>
      <c r="I14" s="18" t="str">
        <f>FIXED(10.92)</f>
        <v>10,92</v>
      </c>
      <c r="J14" s="18" t="str">
        <f>FIXED(6.83)</f>
        <v>6,83</v>
      </c>
    </row>
    <row r="15" spans="1:10" x14ac:dyDescent="0.25">
      <c r="A15" s="7"/>
      <c r="B15" s="1" t="s">
        <v>18</v>
      </c>
      <c r="C15" s="2">
        <v>304</v>
      </c>
      <c r="D15" s="27" t="s">
        <v>28</v>
      </c>
      <c r="E15" s="16">
        <v>150</v>
      </c>
      <c r="F15" s="22">
        <v>8.68</v>
      </c>
      <c r="G15" s="16" t="str">
        <f>FIXED(271)</f>
        <v>271,00</v>
      </c>
      <c r="H15" s="18" t="str">
        <f>FIXED(2.31)</f>
        <v>2,31</v>
      </c>
      <c r="I15" s="18" t="str">
        <f>FIXED(4.42)</f>
        <v>4,42</v>
      </c>
      <c r="J15" s="18" t="str">
        <f>FIXED(18.23)</f>
        <v>18,23</v>
      </c>
    </row>
    <row r="16" spans="1:10" x14ac:dyDescent="0.25">
      <c r="A16" s="7"/>
      <c r="B16" s="1" t="s">
        <v>29</v>
      </c>
      <c r="C16" s="2">
        <v>349</v>
      </c>
      <c r="D16" s="27" t="s">
        <v>31</v>
      </c>
      <c r="E16" s="16">
        <v>200</v>
      </c>
      <c r="F16" s="22">
        <v>4.3</v>
      </c>
      <c r="G16" s="16" t="str">
        <f>FIXED(78.2)</f>
        <v>78,20</v>
      </c>
      <c r="H16" s="18" t="str">
        <f>FIXED(0.6)</f>
        <v>0,60</v>
      </c>
      <c r="I16" s="18" t="str">
        <f>FIXED(0.02)</f>
        <v>0,02</v>
      </c>
      <c r="J16" s="18" t="str">
        <f>FIXED(20.73)</f>
        <v>20,73</v>
      </c>
    </row>
    <row r="17" spans="1:10" x14ac:dyDescent="0.25">
      <c r="A17" s="7"/>
      <c r="B17" s="1" t="s">
        <v>23</v>
      </c>
      <c r="C17" s="2"/>
      <c r="D17" s="27" t="s">
        <v>26</v>
      </c>
      <c r="E17" s="16">
        <v>30</v>
      </c>
      <c r="F17" s="22">
        <v>2</v>
      </c>
      <c r="G17" s="16" t="str">
        <f>FIXED(44.4)</f>
        <v>44,40</v>
      </c>
      <c r="H17" s="18" t="str">
        <f>FIXED(1.52)</f>
        <v>1,52</v>
      </c>
      <c r="I17" s="18" t="str">
        <f>FIXED(0.16)</f>
        <v>0,16</v>
      </c>
      <c r="J17" s="18" t="str">
        <f>FIXED(9.84)</f>
        <v>9,84</v>
      </c>
    </row>
    <row r="18" spans="1:10" x14ac:dyDescent="0.25">
      <c r="A18" s="7"/>
      <c r="B18" s="1" t="s">
        <v>20</v>
      </c>
      <c r="C18" s="2"/>
      <c r="D18" s="27" t="s">
        <v>33</v>
      </c>
      <c r="E18" s="16">
        <v>20</v>
      </c>
      <c r="F18" s="22">
        <v>3</v>
      </c>
      <c r="G18" s="16" t="str">
        <f>FIXED(33.1)</f>
        <v>33,10</v>
      </c>
      <c r="H18" s="18" t="str">
        <f>FIXED(1.32)</f>
        <v>1,32</v>
      </c>
      <c r="I18" s="18" t="str">
        <f>FIXED(0.24)</f>
        <v>0,24</v>
      </c>
      <c r="J18" s="18" t="str">
        <f>FIXED(6.84)</f>
        <v>6,84</v>
      </c>
    </row>
    <row r="19" spans="1:10" x14ac:dyDescent="0.25">
      <c r="A19" s="7"/>
      <c r="B19" s="25"/>
      <c r="D19" s="30"/>
      <c r="E19" s="31"/>
      <c r="F19" s="31"/>
      <c r="G19" s="32"/>
      <c r="H19" s="32"/>
      <c r="I19" s="33"/>
      <c r="J19" s="32"/>
    </row>
    <row r="20" spans="1:10" ht="15.75" thickBot="1" x14ac:dyDescent="0.3">
      <c r="A20" s="8"/>
      <c r="B20" s="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2025-05-14T07:03:12Z</dcterms:modified>
</cp:coreProperties>
</file>