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906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8" i="1" l="1"/>
  <c r="I18" i="1"/>
  <c r="H18" i="1"/>
  <c r="G18" i="1"/>
  <c r="G17" i="1" l="1"/>
  <c r="G16" i="1"/>
  <c r="G15" i="1"/>
  <c r="G14" i="1"/>
  <c r="G13" i="1"/>
  <c r="G12" i="1"/>
  <c r="J14" i="1" l="1"/>
  <c r="I14" i="1"/>
  <c r="H14" i="1"/>
  <c r="J15" i="1"/>
  <c r="I15" i="1"/>
  <c r="H15" i="1"/>
  <c r="J13" i="1"/>
  <c r="I13" i="1"/>
  <c r="H13" i="1"/>
  <c r="J12" i="1"/>
  <c r="I12" i="1"/>
  <c r="J17" i="1" l="1"/>
  <c r="J16" i="1"/>
  <c r="H17" i="1"/>
  <c r="H16" i="1"/>
</calcChain>
</file>

<file path=xl/sharedStrings.xml><?xml version="1.0" encoding="utf-8"?>
<sst xmlns="http://schemas.openxmlformats.org/spreadsheetml/2006/main" count="37" uniqueCount="36">
  <si>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</si>
  <si>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</si>
  <si>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</si>
  <si>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</si>
  <si>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</si>
  <si>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</si>
  <si>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</si>
  <si>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</si>
  <si>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</si>
  <si>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</si>
  <si>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</si>
  <si>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</si>
  <si>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</si>
  <si>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</si>
  <si>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</si>
  <si>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</si>
  <si>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</si>
  <si>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</si>
  <si>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</si>
  <si>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</si>
  <si>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</si>
  <si>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</si>
  <si>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</si>
  <si>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</si>
  <si>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</si>
  <si>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</si>
  <si>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Компот из сухофруктов</t>
  </si>
  <si>
    <t>Хлеб пшеничный</t>
  </si>
  <si>
    <t>МОУ ООШ с. Арбузовка</t>
  </si>
  <si>
    <t>0.72</t>
  </si>
  <si>
    <t>Суп картофельный  с макаронными изделиями</t>
  </si>
  <si>
    <t>гороховое пюре</t>
  </si>
  <si>
    <t>Тефтели мясные</t>
  </si>
  <si>
    <t>напиток</t>
  </si>
  <si>
    <t>кукуруза консервированная</t>
  </si>
  <si>
    <t>хлеб ржано - 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</si>
</sst>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0" borderId="16" xfId="0" applyBorder="1"/>
    <xf numFmtId="0" fontId="0" fillId="0" borderId="15" xfId="0" applyBorder="1"/>
    <xf numFmtId="0" fontId="0" fillId="0" borderId="14" xfId="0" applyBorder="1"/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0" sqref="J1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4" t="s">
        <v>28</v>
      </c>
      <c r="C1" s="35"/>
      <c r="D1" s="36"/>
      <c r="E1" t="s">
        <v>21</v>
      </c>
      <c r="F1" s="20"/>
      <c r="I1" t="s">
        <v>1</v>
      </c>
      <c r="J1" s="19">
        <v>45414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26"/>
      <c r="E4" s="15"/>
      <c r="F4" s="21"/>
      <c r="G4" s="15"/>
      <c r="H4" s="18"/>
      <c r="I4" s="18"/>
      <c r="J4" s="18"/>
    </row>
    <row r="5" spans="1:10" x14ac:dyDescent="0.25">
      <c r="A5" s="7"/>
      <c r="B5" s="1" t="s">
        <v>12</v>
      </c>
      <c r="C5" s="2"/>
      <c r="D5" s="27"/>
      <c r="E5" s="16"/>
      <c r="F5" s="22"/>
      <c r="G5" s="16"/>
      <c r="H5" s="18"/>
      <c r="I5" s="18"/>
      <c r="J5" s="18"/>
    </row>
    <row r="6" spans="1:10" x14ac:dyDescent="0.25">
      <c r="A6" s="7"/>
      <c r="B6" s="1" t="s">
        <v>22</v>
      </c>
      <c r="C6" s="2"/>
      <c r="D6" s="27"/>
      <c r="E6" s="16"/>
      <c r="F6" s="22"/>
      <c r="G6" s="16"/>
      <c r="H6" s="18"/>
      <c r="I6" s="18"/>
      <c r="J6" s="18"/>
    </row>
    <row r="7" spans="1:10" x14ac:dyDescent="0.25">
      <c r="A7" s="7"/>
      <c r="B7" s="2"/>
      <c r="C7" s="2"/>
      <c r="D7" s="27"/>
      <c r="E7" s="16"/>
      <c r="F7" s="22"/>
      <c r="G7" s="16"/>
      <c r="H7" s="18"/>
      <c r="I7" s="18"/>
      <c r="J7" s="18"/>
    </row>
    <row r="8" spans="1:10" ht="15.75" thickBot="1" x14ac:dyDescent="0.3">
      <c r="A8" s="8"/>
      <c r="B8" s="9"/>
      <c r="C8" s="9"/>
      <c r="D8" s="28"/>
      <c r="E8" s="17"/>
      <c r="F8" s="23"/>
      <c r="G8" s="17"/>
      <c r="H8" s="18"/>
      <c r="I8" s="18"/>
      <c r="J8" s="18"/>
    </row>
    <row r="9" spans="1:10" x14ac:dyDescent="0.25">
      <c r="A9" s="4" t="s">
        <v>13</v>
      </c>
      <c r="B9" s="11" t="s">
        <v>19</v>
      </c>
      <c r="C9" s="6"/>
      <c r="D9" s="26"/>
      <c r="E9" s="15"/>
      <c r="F9" s="21"/>
      <c r="G9" s="15"/>
      <c r="H9" s="18"/>
      <c r="I9" s="18"/>
      <c r="J9" s="18"/>
    </row>
    <row r="10" spans="1:10" x14ac:dyDescent="0.25">
      <c r="A10" s="7"/>
      <c r="B10" s="2" t="s">
        <v>33</v>
      </c>
      <c r="C10" s="2"/>
      <c r="D10" s="27"/>
      <c r="E10" s="16"/>
      <c r="F10" s="22"/>
      <c r="G10" s="16"/>
      <c r="H10" s="18"/>
      <c r="I10" s="18"/>
      <c r="J10" s="18"/>
    </row>
    <row r="11" spans="1:10" ht="15.75" thickBot="1" x14ac:dyDescent="0.3">
      <c r="A11" s="8"/>
      <c r="B11" s="9"/>
      <c r="C11" s="9"/>
      <c r="D11" s="28"/>
      <c r="E11" s="17"/>
      <c r="F11" s="23"/>
      <c r="G11" s="17"/>
      <c r="H11" s="18"/>
      <c r="I11" s="18"/>
      <c r="J11" s="18"/>
    </row>
    <row r="12" spans="1:10" x14ac:dyDescent="0.25">
      <c r="A12" s="7" t="s">
        <v>14</v>
      </c>
      <c r="B12" s="10" t="s">
        <v>15</v>
      </c>
      <c r="C12" s="3">
        <v>12</v>
      </c>
      <c r="D12" s="29" t="s">
        <v>34</v>
      </c>
      <c r="E12" s="18">
        <v>60</v>
      </c>
      <c r="F12" s="24">
        <v>1.57</v>
      </c>
      <c r="G12" s="18" t="str">
        <f>FIXED(59.58)</f>
        <v>59,58</v>
      </c>
      <c r="H12" s="18" t="s">
        <v>29</v>
      </c>
      <c r="I12" s="18" t="str">
        <f>FIXED(1.38)</f>
        <v>1,38</v>
      </c>
      <c r="J12" s="18" t="str">
        <f>FIXED(4.3)</f>
        <v>4,30</v>
      </c>
    </row>
    <row r="13" spans="1:10" ht="30" x14ac:dyDescent="0.25">
      <c r="A13" s="7"/>
      <c r="B13" s="1" t="s">
        <v>16</v>
      </c>
      <c r="C13" s="2">
        <v>103</v>
      </c>
      <c r="D13" s="27" t="s">
        <v>30</v>
      </c>
      <c r="E13" s="16">
        <v>200</v>
      </c>
      <c r="F13" s="22">
        <v>11.32</v>
      </c>
      <c r="G13" s="16" t="str">
        <f>FIXED(214.2)</f>
        <v>214,20</v>
      </c>
      <c r="H13" s="18" t="str">
        <f>FIXED(1.94)</f>
        <v>1,94</v>
      </c>
      <c r="I13" s="18" t="str">
        <f>FIXED(3.48)</f>
        <v>3,48</v>
      </c>
      <c r="J13" s="18" t="str">
        <f>FIXED(12.62)</f>
        <v>12,62</v>
      </c>
    </row>
    <row r="14" spans="1:10" x14ac:dyDescent="0.25">
      <c r="A14" s="7"/>
      <c r="B14" s="1" t="s">
        <v>17</v>
      </c>
      <c r="C14" s="2">
        <v>279</v>
      </c>
      <c r="D14" s="27" t="s">
        <v>32</v>
      </c>
      <c r="E14" s="16">
        <v>90</v>
      </c>
      <c r="F14" s="22">
        <v>29.79</v>
      </c>
      <c r="G14" s="16" t="str">
        <f>FIXED(170.98)</f>
        <v>170,98</v>
      </c>
      <c r="H14" s="18" t="str">
        <f>FIXED(11.78)</f>
        <v>11,78</v>
      </c>
      <c r="I14" s="18" t="str">
        <f>FIXED(12.91)</f>
        <v>12,91</v>
      </c>
      <c r="J14" s="18" t="str">
        <f>FIXED(14.9)</f>
        <v>14,90</v>
      </c>
    </row>
    <row r="15" spans="1:10" x14ac:dyDescent="0.25">
      <c r="A15" s="7"/>
      <c r="B15" s="1" t="s">
        <v>18</v>
      </c>
      <c r="C15" s="2">
        <v>199</v>
      </c>
      <c r="D15" s="27" t="s">
        <v>31</v>
      </c>
      <c r="E15" s="16">
        <v>150</v>
      </c>
      <c r="F15" s="22">
        <v>5.52</v>
      </c>
      <c r="G15" s="16" t="str">
        <f>FIXED(147.9)</f>
        <v>147,90</v>
      </c>
      <c r="H15" s="18" t="str">
        <f>FIXED(4.2)</f>
        <v>4,20</v>
      </c>
      <c r="I15" s="18" t="str">
        <f>FIXED(4.82)</f>
        <v>4,82</v>
      </c>
      <c r="J15" s="18" t="str">
        <f>FIXED(34.8)</f>
        <v>34,80</v>
      </c>
    </row>
    <row r="16" spans="1:10" x14ac:dyDescent="0.25">
      <c r="A16" s="7"/>
      <c r="B16" s="1" t="s">
        <v>33</v>
      </c>
      <c r="C16" s="2">
        <v>349</v>
      </c>
      <c r="D16" s="27" t="s">
        <v>26</v>
      </c>
      <c r="E16" s="16">
        <v>200</v>
      </c>
      <c r="F16" s="22">
        <v>4.5</v>
      </c>
      <c r="G16" s="16" t="str">
        <f>FIXED(92.46)</f>
        <v>92,46</v>
      </c>
      <c r="H16" s="18" t="str">
        <f>FIXED(0.6)</f>
        <v>0,60</v>
      </c>
      <c r="I16" s="18">
        <v>0</v>
      </c>
      <c r="J16" s="18" t="str">
        <f>FIXED(16.5)</f>
        <v>16,50</v>
      </c>
    </row>
    <row r="17" spans="1:10" x14ac:dyDescent="0.25">
      <c r="A17" s="7"/>
      <c r="B17" s="1" t="s">
        <v>23</v>
      </c>
      <c r="C17" s="2"/>
      <c r="D17" s="27" t="s">
        <v>27</v>
      </c>
      <c r="E17" s="16">
        <v>30</v>
      </c>
      <c r="F17" s="22">
        <v>2</v>
      </c>
      <c r="G17" s="16" t="str">
        <f>FIXED(44.4)</f>
        <v>44,40</v>
      </c>
      <c r="H17" s="18" t="str">
        <f>FIXED(1.8)</f>
        <v>1,80</v>
      </c>
      <c r="I17" s="18">
        <v>0</v>
      </c>
      <c r="J17" s="18" t="str">
        <f>FIXED(13)</f>
        <v>13,00</v>
      </c>
    </row>
    <row r="18" spans="1:10" x14ac:dyDescent="0.25">
      <c r="A18" s="7"/>
      <c r="B18" s="1" t="s">
        <v>20</v>
      </c>
      <c r="C18" s="2"/>
      <c r="D18" s="27" t="s">
        <v>35</v>
      </c>
      <c r="E18" s="16">
        <v>20</v>
      </c>
      <c r="F18" s="22">
        <v>3</v>
      </c>
      <c r="G18" s="16" t="str">
        <f>FIXED(33.1)</f>
        <v>33,10</v>
      </c>
      <c r="H18" s="18" t="str">
        <f>FIXED(1.32)</f>
        <v>1,32</v>
      </c>
      <c r="I18" s="18" t="str">
        <f>FIXED(0.24)</f>
        <v>0,24</v>
      </c>
      <c r="J18" s="18" t="str">
        <f>FIXED(6.84)</f>
        <v>6,84</v>
      </c>
    </row>
    <row r="19" spans="1:10" x14ac:dyDescent="0.25">
      <c r="A19" s="7"/>
      <c r="B19" s="25"/>
      <c r="D19" s="30"/>
      <c r="E19" s="31"/>
      <c r="F19" s="31"/>
      <c r="G19" s="32"/>
      <c r="H19" s="32"/>
      <c r="I19" s="33"/>
      <c r="J19" s="32"/>
    </row>
    <row r="20" spans="1:10" ht="15.75" thickBot="1" x14ac:dyDescent="0.3">
      <c r="A20" s="8"/>
      <c r="B20" s="9"/>
      <c r="C20" s="9"/>
      <c r="D20" s="28"/>
      <c r="E20" s="17"/>
      <c r="F20" s="23"/>
      <c r="G20" s="17"/>
      <c r="H20" s="18"/>
      <c r="I20" s="18"/>
      <c r="J20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2024-05-03T04:07:30Z</dcterms:modified>
</cp:coreProperties>
</file>