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5" i="1"/>
  <c r="G14" i="1"/>
  <c r="G13" i="1"/>
  <c r="G12" i="1"/>
  <c r="J15" i="1" l="1"/>
  <c r="I15" i="1"/>
  <c r="H15" i="1"/>
  <c r="H12" i="1" l="1"/>
  <c r="I12" i="1"/>
  <c r="J12" i="1"/>
  <c r="J14" i="1" l="1"/>
  <c r="I14" i="1"/>
  <c r="H14" i="1"/>
  <c r="J13" i="1"/>
  <c r="I13" i="1"/>
  <c r="H13" i="1"/>
  <c r="J17" i="1" l="1"/>
  <c r="J16" i="1"/>
  <c r="H17" i="1"/>
  <c r="H16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<sst xmlns="http://schemas.openxmlformats.org/spreadsheetml/2006/main" count="37" uniqueCount="36">
  <si>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</si>
  <si>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</si>
  <si>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</si>
  <si>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</si>
  <si>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</si>
  <si>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</si>
  <si>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</si>
  <si>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</si>
  <si>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</si>
  <si>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</si>
  <si>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</si>
  <si>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</si>
  <si>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</si>
  <si>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</si>
  <si>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</si>
  <si>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</si>
  <si>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</si>
  <si>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</si>
  <si>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</si>
  <si>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</si>
  <si>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</si>
  <si>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</si>
  <si>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</si>
  <si>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</si>
  <si>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</si>
  <si>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</si>
  <si>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</si>
  <si>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</si>
  <si>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</si>
  <si>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огурец косервированный</t>
  </si>
  <si>
    <t>Суп картофельный</t>
  </si>
  <si>
    <t>Вермишль отворная с маслом</t>
  </si>
  <si>
    <t>Рыба тушенная с овощами</t>
  </si>
  <si>
    <t>Молоко 0,2 (1 - 4 кл.)</t>
  </si>
  <si>
    <t>напиток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</si>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</sst>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28</v>
      </c>
      <c r="C1" s="32"/>
      <c r="D1" s="33"/>
      <c r="E1" t="s">
        <v>21</v>
      </c>
      <c r="F1" s="20"/>
      <c r="I1" t="s">
        <v>1</v>
      </c>
      <c r="J1" s="19">
        <v>45280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34</v>
      </c>
      <c r="C10" s="2"/>
      <c r="D10" s="27" t="s">
        <v>33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/>
      <c r="D12" s="29" t="s">
        <v>29</v>
      </c>
      <c r="E12" s="18">
        <v>60</v>
      </c>
      <c r="F12" s="24">
        <v>7.14</v>
      </c>
      <c r="G12" s="18" t="str">
        <f>FIXED(59.58)</f>
        <v>59,58</v>
      </c>
      <c r="H12" s="18" t="str">
        <f>FIXED(0.78)</f>
        <v>0,78</v>
      </c>
      <c r="I12" s="18" t="str">
        <f>FIXED(0.1)</f>
        <v>0,10</v>
      </c>
      <c r="J12" s="18" t="str">
        <f>FIXED(1.6)</f>
        <v>1,60</v>
      </c>
    </row>
    <row r="13" spans="1:10" x14ac:dyDescent="0.25">
      <c r="A13" s="7"/>
      <c r="B13" s="1" t="s">
        <v>16</v>
      </c>
      <c r="C13" s="2">
        <v>94</v>
      </c>
      <c r="D13" s="27" t="s">
        <v>30</v>
      </c>
      <c r="E13" s="16">
        <v>200</v>
      </c>
      <c r="F13" s="22">
        <v>12.69</v>
      </c>
      <c r="G13" s="16" t="str">
        <f>FIXED(114.8)</f>
        <v>114,80</v>
      </c>
      <c r="H13" s="18" t="str">
        <f>FIXED(5.31)</f>
        <v>5,31</v>
      </c>
      <c r="I13" s="18" t="str">
        <f>FIXED(4.56)</f>
        <v>4,56</v>
      </c>
      <c r="J13" s="18" t="str">
        <f>FIXED(18.62)</f>
        <v>18,62</v>
      </c>
    </row>
    <row r="14" spans="1:10" x14ac:dyDescent="0.25">
      <c r="A14" s="7"/>
      <c r="B14" s="1" t="s">
        <v>17</v>
      </c>
      <c r="C14" s="2">
        <v>229</v>
      </c>
      <c r="D14" s="27" t="s">
        <v>32</v>
      </c>
      <c r="E14" s="16">
        <v>90</v>
      </c>
      <c r="F14" s="22">
        <v>28.98</v>
      </c>
      <c r="G14" s="16" t="str">
        <f>FIXED(163.9)</f>
        <v>163,90</v>
      </c>
      <c r="H14" s="18" t="str">
        <f>FIXED(13.87)</f>
        <v>13,87</v>
      </c>
      <c r="I14" s="18" t="str">
        <f>FIXED(14.85)</f>
        <v>14,85</v>
      </c>
      <c r="J14" s="18" t="str">
        <f>FIXED(6.53)</f>
        <v>6,53</v>
      </c>
    </row>
    <row r="15" spans="1:10" x14ac:dyDescent="0.25">
      <c r="A15" s="7"/>
      <c r="B15" s="1" t="s">
        <v>18</v>
      </c>
      <c r="C15" s="2">
        <v>202</v>
      </c>
      <c r="D15" s="27" t="s">
        <v>31</v>
      </c>
      <c r="E15" s="16">
        <v>150</v>
      </c>
      <c r="F15" s="22">
        <v>4.59</v>
      </c>
      <c r="G15" s="16" t="str">
        <f>FIXED(190.31)</f>
        <v>190,31</v>
      </c>
      <c r="H15" s="18" t="str">
        <f>FIXED(5.8)</f>
        <v>5,80</v>
      </c>
      <c r="I15" s="18" t="str">
        <f>FIXED(0.08)</f>
        <v>0,08</v>
      </c>
      <c r="J15" s="18" t="str">
        <f>FIXED(31)</f>
        <v>31,00</v>
      </c>
    </row>
    <row r="16" spans="1:10" x14ac:dyDescent="0.25">
      <c r="A16" s="7"/>
      <c r="B16" s="1" t="s">
        <v>34</v>
      </c>
      <c r="C16" s="2">
        <v>349</v>
      </c>
      <c r="D16" s="27" t="s">
        <v>26</v>
      </c>
      <c r="E16" s="16">
        <v>200</v>
      </c>
      <c r="F16" s="22">
        <v>4.3</v>
      </c>
      <c r="G16" s="16" t="str">
        <f>FIXED(92.46)</f>
        <v>92,46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7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27" t="s">
        <v>35</v>
      </c>
      <c r="E18" s="16">
        <v>20</v>
      </c>
      <c r="F18" s="22">
        <v>3</v>
      </c>
      <c r="G18" s="16" t="str">
        <f>FIXED(31.1)</f>
        <v>31,10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30"/>
      <c r="D19" s="30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2023-12-19T07:34:12Z</dcterms:modified>
</cp:coreProperties>
</file>