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4" i="1" l="1"/>
  <c r="I14" i="1"/>
  <c r="H14" i="1"/>
  <c r="J13" i="1"/>
  <c r="I13" i="1"/>
  <c r="H13" i="1"/>
  <c r="J12" i="1"/>
  <c r="I12" i="1"/>
  <c r="H12" i="1"/>
  <c r="J15" i="1" l="1"/>
  <c r="I15" i="1"/>
  <c r="H15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<sst xmlns="http://schemas.openxmlformats.org/spreadsheetml/2006/main" count="37" uniqueCount="36">
  <si>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</si>
  <si>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</si>
  <si>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</si>
  <si>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</si>
  <si>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</si>
  <si>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</si>
  <si>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</si>
  <si>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</si>
  <si>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</si>
  <si>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</si>
  <si>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</si>
  <si>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</si>
  <si>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</si>
  <si>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</si>
  <si>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</si>
  <si>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</si>
  <si>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</si>
  <si>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</si>
  <si>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</si>
  <si>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</si>
  <si>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</si>
  <si>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</si>
  <si>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</si>
  <si>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</si>
  <si>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</si>
  <si>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</si>
  <si>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</si>
  <si>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</si>
  <si>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Рис отварной рассыпчатый</t>
  </si>
  <si>
    <t>Бестрогонов из отварной говядины</t>
  </si>
  <si>
    <t>Молоко 0,2 (1 - 4 кл.)</t>
  </si>
  <si>
    <t>напиток</t>
  </si>
  <si>
    <t>винегрет</t>
  </si>
  <si>
    <t>Борщ с фасолью на мясном бульоне</t>
  </si>
  <si>
    <t>Компот из свежих яблок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</si>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</sst>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0"/>
      <c r="I1" t="s">
        <v>1</v>
      </c>
      <c r="J1" s="19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73</v>
      </c>
      <c r="D12" s="29" t="s">
        <v>32</v>
      </c>
      <c r="E12" s="18">
        <v>60</v>
      </c>
      <c r="F12" s="24">
        <v>1.26</v>
      </c>
      <c r="G12" s="18" t="str">
        <f>FIXED(60.9)</f>
        <v>60,90</v>
      </c>
      <c r="H12" s="18" t="str">
        <f>FIXED(1.25)</f>
        <v>1,25</v>
      </c>
      <c r="I12" s="18" t="str">
        <f>FIXED(5.48)</f>
        <v>5,48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83</v>
      </c>
      <c r="D13" s="27" t="s">
        <v>33</v>
      </c>
      <c r="E13" s="16">
        <v>200</v>
      </c>
      <c r="F13" s="22">
        <v>10.55</v>
      </c>
      <c r="G13" s="16" t="str">
        <f>FIXED(102.5)</f>
        <v>102,50</v>
      </c>
      <c r="H13" s="18" t="str">
        <f>FIXED(1.81)</f>
        <v>1,81</v>
      </c>
      <c r="I13" s="18" t="str">
        <f>FIXED(4.91)</f>
        <v>4,91</v>
      </c>
      <c r="J13" s="18" t="str">
        <f>FIXED(25.25)</f>
        <v>25,25</v>
      </c>
    </row>
    <row r="14" spans="1:10" x14ac:dyDescent="0.25">
      <c r="A14" s="7"/>
      <c r="B14" s="1" t="s">
        <v>17</v>
      </c>
      <c r="C14" s="2">
        <v>245</v>
      </c>
      <c r="D14" s="27" t="s">
        <v>29</v>
      </c>
      <c r="E14" s="16">
        <v>90</v>
      </c>
      <c r="F14" s="22">
        <v>30.54</v>
      </c>
      <c r="G14" s="16" t="str">
        <f>FIXED(170.98)</f>
        <v>170,98</v>
      </c>
      <c r="H14" s="18" t="str">
        <f>FIXED(15.51)</f>
        <v>15,51</v>
      </c>
      <c r="I14" s="18" t="str">
        <f>FIXED(12.43)</f>
        <v>12,43</v>
      </c>
      <c r="J14" s="18" t="str">
        <f>FIXED(3.29)</f>
        <v>3,29</v>
      </c>
    </row>
    <row r="15" spans="1:10" x14ac:dyDescent="0.25">
      <c r="A15" s="7"/>
      <c r="B15" s="1" t="s">
        <v>18</v>
      </c>
      <c r="C15" s="2">
        <v>304</v>
      </c>
      <c r="D15" s="27" t="s">
        <v>28</v>
      </c>
      <c r="E15" s="16">
        <v>150</v>
      </c>
      <c r="F15" s="22">
        <v>6.68</v>
      </c>
      <c r="G15" s="16" t="str">
        <f>FIXED(271)</f>
        <v>271,00</v>
      </c>
      <c r="H15" s="18" t="str">
        <f>FIXED(3.65)</f>
        <v>3,65</v>
      </c>
      <c r="I15" s="18" t="str">
        <f>FIXED(12.83)</f>
        <v>12,83</v>
      </c>
      <c r="J15" s="18" t="str">
        <f>FIXED(34.35)</f>
        <v>34,35</v>
      </c>
    </row>
    <row r="16" spans="1:10" x14ac:dyDescent="0.25">
      <c r="A16" s="7"/>
      <c r="B16" s="1" t="s">
        <v>31</v>
      </c>
      <c r="C16" s="2">
        <v>349</v>
      </c>
      <c r="D16" s="27" t="s">
        <v>34</v>
      </c>
      <c r="E16" s="16">
        <v>200</v>
      </c>
      <c r="F16" s="22">
        <v>4.3</v>
      </c>
      <c r="G16" s="16" t="str">
        <f>FIXED(78.2)</f>
        <v>78,20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D19" s="30"/>
      <c r="E19" s="31"/>
      <c r="F19" s="31"/>
      <c r="G19" s="32"/>
      <c r="H19" s="32"/>
      <c r="I19" s="33"/>
      <c r="J19" s="32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2023-05-03T09:52:32Z</dcterms:modified>
</cp:coreProperties>
</file>