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30" windowHeight="900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G17" i="1" l="1"/>
  <c r="G16" i="1"/>
  <c r="G15" i="1"/>
  <c r="G14" i="1"/>
  <c r="G13" i="1"/>
  <c r="G12" i="1"/>
  <c r="J14" i="1" l="1"/>
  <c r="I14" i="1"/>
  <c r="H14" i="1"/>
  <c r="J15" i="1"/>
  <c r="I15" i="1"/>
  <c r="H15" i="1"/>
  <c r="J13" i="1"/>
  <c r="I13" i="1"/>
  <c r="H13" i="1"/>
  <c r="J12" i="1"/>
  <c r="I12" i="1"/>
  <c r="H12" i="1"/>
  <c r="J17" i="1" l="1"/>
  <c r="J16" i="1"/>
  <c r="H17" i="1"/>
  <c r="H16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<sst xmlns="http://schemas.openxmlformats.org/spreadsheetml/2006/main" count="38" uniqueCount="37">
  <si>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</si>
  <si>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</si>
  <si>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</si>
  <si>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</si>
  <si>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</si>
  <si>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</si>
  <si>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</si>
  <si>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</si>
  <si>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</si>
  <si>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</si>
  <si>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</si>
  <si>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</si>
  <si>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</si>
  <si>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</si>
  <si>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</si>
  <si>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</si>
  <si>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</si>
  <si>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</si>
  <si>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</si>
  <si>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</si>
  <si>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</si>
  <si>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</si>
  <si>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</si>
  <si>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</si>
  <si>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</si>
  <si>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</si>
  <si>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</si>
  <si>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МОУ ООШ с. Арбузовка</t>
  </si>
  <si>
    <t>салат из свежих помидор с луком с растительным маслом</t>
  </si>
  <si>
    <t>104/105</t>
  </si>
  <si>
    <t>Каша гречневая рассыпчатая</t>
  </si>
  <si>
    <t>Молоко 0,2 (1 - 4 кл.)</t>
  </si>
  <si>
    <t>напиток</t>
  </si>
  <si>
    <t>Суп картофельный с мясными фрикадельками</t>
  </si>
  <si>
    <t>Котлета (говядина)</t>
  </si>
  <si>
    <t>Сок натуральный</t>
  </si>
  <si>
    <t>хлеб ржано -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</si>
</sst>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27</v>
      </c>
      <c r="C1" s="32"/>
      <c r="D1" s="33"/>
      <c r="E1" t="s">
        <v>21</v>
      </c>
      <c r="F1" s="20"/>
      <c r="I1" t="s">
        <v>1</v>
      </c>
      <c r="J1" s="19">
        <v>44988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6"/>
      <c r="E4" s="15"/>
      <c r="F4" s="21"/>
      <c r="G4" s="15"/>
      <c r="H4" s="18"/>
      <c r="I4" s="18"/>
      <c r="J4" s="18"/>
    </row>
    <row r="5" spans="1:10" x14ac:dyDescent="0.25">
      <c r="A5" s="7"/>
      <c r="B5" s="1" t="s">
        <v>12</v>
      </c>
      <c r="C5" s="2"/>
      <c r="D5" s="27"/>
      <c r="E5" s="16"/>
      <c r="F5" s="22"/>
      <c r="G5" s="16"/>
      <c r="H5" s="18"/>
      <c r="I5" s="18"/>
      <c r="J5" s="18"/>
    </row>
    <row r="6" spans="1:10" x14ac:dyDescent="0.25">
      <c r="A6" s="7"/>
      <c r="B6" s="1" t="s">
        <v>22</v>
      </c>
      <c r="C6" s="2"/>
      <c r="D6" s="27"/>
      <c r="E6" s="16"/>
      <c r="F6" s="22"/>
      <c r="G6" s="16"/>
      <c r="H6" s="18"/>
      <c r="I6" s="18"/>
      <c r="J6" s="18"/>
    </row>
    <row r="7" spans="1:10" x14ac:dyDescent="0.25">
      <c r="A7" s="7"/>
      <c r="B7" s="2"/>
      <c r="C7" s="2"/>
      <c r="D7" s="27"/>
      <c r="E7" s="16"/>
      <c r="F7" s="22"/>
      <c r="G7" s="16"/>
      <c r="H7" s="18"/>
      <c r="I7" s="18"/>
      <c r="J7" s="18"/>
    </row>
    <row r="8" spans="1:10" ht="15.75" thickBot="1" x14ac:dyDescent="0.3">
      <c r="A8" s="8"/>
      <c r="B8" s="9"/>
      <c r="C8" s="9"/>
      <c r="D8" s="28"/>
      <c r="E8" s="17"/>
      <c r="F8" s="23"/>
      <c r="G8" s="17"/>
      <c r="H8" s="18"/>
      <c r="I8" s="18"/>
      <c r="J8" s="18"/>
    </row>
    <row r="9" spans="1:10" x14ac:dyDescent="0.25">
      <c r="A9" s="4" t="s">
        <v>13</v>
      </c>
      <c r="B9" s="11" t="s">
        <v>19</v>
      </c>
      <c r="C9" s="6"/>
      <c r="D9" s="26"/>
      <c r="E9" s="15"/>
      <c r="F9" s="21"/>
      <c r="G9" s="15"/>
      <c r="H9" s="18"/>
      <c r="I9" s="18"/>
      <c r="J9" s="18"/>
    </row>
    <row r="10" spans="1:10" x14ac:dyDescent="0.25">
      <c r="A10" s="7"/>
      <c r="B10" s="2" t="s">
        <v>32</v>
      </c>
      <c r="C10" s="2"/>
      <c r="D10" s="27" t="s">
        <v>31</v>
      </c>
      <c r="E10" s="16">
        <v>200</v>
      </c>
      <c r="F10" s="22">
        <v>21</v>
      </c>
      <c r="G10" s="16">
        <v>120</v>
      </c>
      <c r="H10" s="18">
        <v>6</v>
      </c>
      <c r="I10" s="18">
        <v>6</v>
      </c>
      <c r="J10" s="18">
        <v>8</v>
      </c>
    </row>
    <row r="11" spans="1:10" ht="15.75" thickBot="1" x14ac:dyDescent="0.3">
      <c r="A11" s="8"/>
      <c r="B11" s="9"/>
      <c r="C11" s="9"/>
      <c r="D11" s="28"/>
      <c r="E11" s="17"/>
      <c r="F11" s="23"/>
      <c r="G11" s="17"/>
      <c r="H11" s="18"/>
      <c r="I11" s="18"/>
      <c r="J11" s="18"/>
    </row>
    <row r="12" spans="1:10" ht="30" x14ac:dyDescent="0.25">
      <c r="A12" s="7" t="s">
        <v>14</v>
      </c>
      <c r="B12" s="10" t="s">
        <v>15</v>
      </c>
      <c r="C12" s="3">
        <v>23</v>
      </c>
      <c r="D12" s="29" t="s">
        <v>28</v>
      </c>
      <c r="E12" s="18">
        <v>60</v>
      </c>
      <c r="F12" s="24">
        <v>5.98</v>
      </c>
      <c r="G12" s="18" t="str">
        <f>FIXED(43)</f>
        <v>43,00</v>
      </c>
      <c r="H12" s="18" t="str">
        <f>FIXED(0.46)</f>
        <v>0,46</v>
      </c>
      <c r="I12" s="18" t="str">
        <f>FIXED(3.65)</f>
        <v>3,65</v>
      </c>
      <c r="J12" s="18" t="str">
        <f>FIXED(1.43)</f>
        <v>1,43</v>
      </c>
    </row>
    <row r="13" spans="1:10" ht="30" x14ac:dyDescent="0.25">
      <c r="A13" s="7"/>
      <c r="B13" s="1" t="s">
        <v>16</v>
      </c>
      <c r="C13" s="2" t="s">
        <v>29</v>
      </c>
      <c r="D13" s="27" t="s">
        <v>33</v>
      </c>
      <c r="E13" s="16">
        <v>210</v>
      </c>
      <c r="F13" s="22">
        <v>16.12</v>
      </c>
      <c r="G13" s="16" t="str">
        <f>FIXED(110.6)</f>
        <v>110,60</v>
      </c>
      <c r="H13" s="18" t="str">
        <f>FIXED(7.29)</f>
        <v>7,29</v>
      </c>
      <c r="I13" s="18" t="str">
        <f>FIXED(5.7)</f>
        <v>5,70</v>
      </c>
      <c r="J13" s="18" t="str">
        <f>FIXED(16.99)</f>
        <v>16,99</v>
      </c>
    </row>
    <row r="14" spans="1:10" x14ac:dyDescent="0.25">
      <c r="A14" s="7"/>
      <c r="B14" s="1" t="s">
        <v>17</v>
      </c>
      <c r="C14" s="2">
        <v>268</v>
      </c>
      <c r="D14" s="27" t="s">
        <v>34</v>
      </c>
      <c r="E14" s="16">
        <v>90</v>
      </c>
      <c r="F14" s="22">
        <v>16.8</v>
      </c>
      <c r="G14" s="16" t="str">
        <f>FIXED(230.6)</f>
        <v>230,60</v>
      </c>
      <c r="H14" s="18" t="str">
        <f>FIXED(11.43)</f>
        <v>11,43</v>
      </c>
      <c r="I14" s="18" t="str">
        <f>FIXED(15.75)</f>
        <v>15,75</v>
      </c>
      <c r="J14" s="18" t="str">
        <f>FIXED(2.51)</f>
        <v>2,51</v>
      </c>
    </row>
    <row r="15" spans="1:10" x14ac:dyDescent="0.25">
      <c r="A15" s="7"/>
      <c r="B15" s="1" t="s">
        <v>18</v>
      </c>
      <c r="C15" s="2">
        <v>302</v>
      </c>
      <c r="D15" s="27" t="s">
        <v>30</v>
      </c>
      <c r="E15" s="16">
        <v>150</v>
      </c>
      <c r="F15" s="22">
        <v>10</v>
      </c>
      <c r="G15" s="16" t="str">
        <f>FIXED(185.2)</f>
        <v>185,20</v>
      </c>
      <c r="H15" s="18" t="str">
        <f>FIXED(6.6)</f>
        <v>6,60</v>
      </c>
      <c r="I15" s="18" t="str">
        <f>FIXED(7.2)</f>
        <v>7,20</v>
      </c>
      <c r="J15" s="18" t="str">
        <f>FIXED(41.2)</f>
        <v>41,20</v>
      </c>
    </row>
    <row r="16" spans="1:10" x14ac:dyDescent="0.25">
      <c r="A16" s="7"/>
      <c r="B16" s="1" t="s">
        <v>32</v>
      </c>
      <c r="C16" s="2">
        <v>389</v>
      </c>
      <c r="D16" s="27" t="s">
        <v>35</v>
      </c>
      <c r="E16" s="16">
        <v>200</v>
      </c>
      <c r="F16" s="22">
        <v>4.5</v>
      </c>
      <c r="G16" s="16" t="str">
        <f>FIXED(82)</f>
        <v>82,00</v>
      </c>
      <c r="H16" s="18" t="str">
        <f>FIXED(0.6)</f>
        <v>0,60</v>
      </c>
      <c r="I16" s="18">
        <v>0</v>
      </c>
      <c r="J16" s="18" t="str">
        <f>FIXED(16.5)</f>
        <v>16,50</v>
      </c>
    </row>
    <row r="17" spans="1:10" x14ac:dyDescent="0.25">
      <c r="A17" s="7"/>
      <c r="B17" s="1" t="s">
        <v>23</v>
      </c>
      <c r="C17" s="2"/>
      <c r="D17" s="27" t="s">
        <v>26</v>
      </c>
      <c r="E17" s="16">
        <v>30</v>
      </c>
      <c r="F17" s="22">
        <v>2</v>
      </c>
      <c r="G17" s="16" t="str">
        <f>FIXED(44.4)</f>
        <v>44,40</v>
      </c>
      <c r="H17" s="18" t="str">
        <f>FIXED(1.8)</f>
        <v>1,80</v>
      </c>
      <c r="I17" s="18">
        <v>0</v>
      </c>
      <c r="J17" s="18" t="str">
        <f>FIXED(13)</f>
        <v>13,00</v>
      </c>
    </row>
    <row r="18" spans="1:10" x14ac:dyDescent="0.25">
      <c r="A18" s="7"/>
      <c r="B18" s="1" t="s">
        <v>20</v>
      </c>
      <c r="C18" s="2"/>
      <c r="D18" s="27" t="s">
        <v>36</v>
      </c>
      <c r="E18" s="16">
        <v>20</v>
      </c>
      <c r="F18" s="22">
        <v>3</v>
      </c>
      <c r="G18" s="16" t="str">
        <f>FIXED(33.1)</f>
        <v>33,10</v>
      </c>
      <c r="H18" s="18" t="str">
        <f>FIXED(1.32)</f>
        <v>1,32</v>
      </c>
      <c r="I18" s="18" t="str">
        <f>FIXED(0.24)</f>
        <v>0,24</v>
      </c>
      <c r="J18" s="18" t="str">
        <f>FIXED(6.84)</f>
        <v>6,84</v>
      </c>
    </row>
    <row r="19" spans="1:10" x14ac:dyDescent="0.25">
      <c r="A19" s="7"/>
      <c r="B19" s="25"/>
      <c r="D19" s="30"/>
    </row>
    <row r="20" spans="1:10" ht="15.75" thickBot="1" x14ac:dyDescent="0.3">
      <c r="A20" s="8"/>
      <c r="B20" s="9"/>
      <c r="C20" s="9"/>
      <c r="D20" s="28"/>
      <c r="E20" s="17"/>
      <c r="F20" s="23"/>
      <c r="G20" s="17"/>
      <c r="H20" s="18"/>
      <c r="I20" s="18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2023-03-02T09:14:49Z</dcterms:modified>
</cp:coreProperties>
</file>